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15"/>
  </bookViews>
  <sheets>
    <sheet name="Sheet1" sheetId="1" r:id="rId1"/>
  </sheets>
  <externalReferences>
    <externalReference r:id="rId2"/>
  </externalReferences>
  <calcPr calcId="144525"/>
</workbook>
</file>

<file path=xl/sharedStrings.xml><?xml version="1.0" encoding="utf-8"?>
<sst xmlns="http://schemas.openxmlformats.org/spreadsheetml/2006/main" count="369" uniqueCount="284">
  <si>
    <t>正常户纳税人欠缴税款情况表</t>
  </si>
  <si>
    <t>单位：元</t>
  </si>
  <si>
    <t>序号</t>
  </si>
  <si>
    <t>纳税人识别号/统一社会信用代码</t>
  </si>
  <si>
    <t>纳税人名称</t>
  </si>
  <si>
    <t>法定代表人（负责人、业主）姓名</t>
  </si>
  <si>
    <t>法定代表人（负责人、业主）身份证件号码</t>
  </si>
  <si>
    <t>经营地址</t>
  </si>
  <si>
    <t>欠税税种</t>
  </si>
  <si>
    <t>欠税金额</t>
  </si>
  <si>
    <t>新增欠税金额</t>
  </si>
  <si>
    <t>主管税务机关</t>
  </si>
  <si>
    <t>91440800584660247D</t>
  </si>
  <si>
    <t>上海三菱电梯有限公司粤西分公司</t>
  </si>
  <si>
    <t>丁令</t>
  </si>
  <si>
    <t>电白县电城镇爵西坝头仔村东片58号</t>
  </si>
  <si>
    <t>个人所得税</t>
  </si>
  <si>
    <t>国家税务总局广东茂名滨海新区税务局</t>
  </si>
  <si>
    <t>91440900MABTLKJJ9G</t>
  </si>
  <si>
    <t>茂名长峰科技有限公司</t>
  </si>
  <si>
    <t>何智围</t>
  </si>
  <si>
    <t>440923********4333</t>
  </si>
  <si>
    <t>茂名高新技术产业开发区七迳镇尼乔开发区59号</t>
  </si>
  <si>
    <t>增值税、城市维护建设税、印花税</t>
  </si>
  <si>
    <t>91440900MA51D98R4B</t>
  </si>
  <si>
    <t>茂名市智鑫建材有限公司</t>
  </si>
  <si>
    <t>张智文</t>
  </si>
  <si>
    <t>440923********0254</t>
  </si>
  <si>
    <t>茂名市电白区电城镇鸭母村08号8楼02号</t>
  </si>
  <si>
    <t>增值税、企业所得税、城市维护建设税</t>
  </si>
  <si>
    <t>91440900MABX60YB66</t>
  </si>
  <si>
    <t>茂名市正昂能源科技有限公司</t>
  </si>
  <si>
    <t>杨志忠</t>
  </si>
  <si>
    <t>350322********1058</t>
  </si>
  <si>
    <t>茂名高新技术产业开发区西南片区河南三区B-06</t>
  </si>
  <si>
    <t>企业所得税</t>
  </si>
  <si>
    <t>91440900MA5363UG18</t>
  </si>
  <si>
    <t>茂名市友拓环境工程有限公司</t>
  </si>
  <si>
    <t>高文观</t>
  </si>
  <si>
    <t>茂名市电白区电城镇东风路188号</t>
  </si>
  <si>
    <t>91440900MA57EB3755</t>
  </si>
  <si>
    <t>茂名市铁笼建筑劳务有限公司</t>
  </si>
  <si>
    <t>陈桂花</t>
  </si>
  <si>
    <t>440923********1964</t>
  </si>
  <si>
    <t>茂名市电白区博贺镇尖岗管区朴树村20号</t>
  </si>
  <si>
    <t>增值税、企业所得税、印花税、城市维护建设税</t>
  </si>
  <si>
    <t>91440900749157712P</t>
  </si>
  <si>
    <t>茂名市天鑫塑胶制品有限公司</t>
  </si>
  <si>
    <t>吴伟锋</t>
  </si>
  <si>
    <t>440902********1219</t>
  </si>
  <si>
    <t>茂名高新技术产业开发区（茂名石化工业区）一区北片D-04</t>
  </si>
  <si>
    <t>房产税、城镇土地使用税</t>
  </si>
  <si>
    <t>91440900MA4UKYWA90</t>
  </si>
  <si>
    <t>茂名市胜大农业科技有限公司</t>
  </si>
  <si>
    <t>罗鹏</t>
  </si>
  <si>
    <t>500113********2418</t>
  </si>
  <si>
    <t>茂名高新技术产业开发区七迳镇官屋地村骑龙岭1号</t>
  </si>
  <si>
    <t>增值税、城市维护建设税、城镇土地使用税、房产税</t>
  </si>
  <si>
    <t>440900594043437</t>
  </si>
  <si>
    <t>茂名市茂港区新领域化工有限公司</t>
  </si>
  <si>
    <t>潘东</t>
  </si>
  <si>
    <t>440923********320X</t>
  </si>
  <si>
    <t>广东省茂名市茂港区七迳镇新开发市场６／１西号</t>
  </si>
  <si>
    <t>增值税</t>
  </si>
  <si>
    <t>91440900MAE1XXL31K</t>
  </si>
  <si>
    <t>茂名市隆诚达建材有限公司</t>
  </si>
  <si>
    <t>梁日福</t>
  </si>
  <si>
    <t>440883********2398</t>
  </si>
  <si>
    <t>茂名市电白区电城镇博贺湾大道保利海湾城中宇花园8号首层107号（住所信息自主申报）</t>
  </si>
  <si>
    <t>增值税、城市维护建设税、企业所得税</t>
  </si>
  <si>
    <t>91440900MA573TKT2H</t>
  </si>
  <si>
    <t>茂名市里奥奇电子商务有限公司</t>
  </si>
  <si>
    <t>李晓花</t>
  </si>
  <si>
    <t>440923********1740</t>
  </si>
  <si>
    <t>茂名高新技术产业开发区七迳镇木等村委会龙古冲村168号</t>
  </si>
  <si>
    <t>91440900666526615D</t>
  </si>
  <si>
    <t>茂名市浪漫海岸旅游发展有限公司</t>
  </si>
  <si>
    <t>何志军</t>
  </si>
  <si>
    <t>440923********6111</t>
  </si>
  <si>
    <t>茂名市电白区博贺镇博贺尖岗尖南村138号</t>
  </si>
  <si>
    <t>增值税、城镇土地使用税、房产税</t>
  </si>
  <si>
    <t>91440900MA54TQUL1H</t>
  </si>
  <si>
    <t>茂名市俱勤照明科技有限公司</t>
  </si>
  <si>
    <t>黄慧贤</t>
  </si>
  <si>
    <t>茂名高新技术产业开发区七迳镇南山埇十二马村高水路边华远物流园办公楼203室</t>
  </si>
  <si>
    <t>91440900MAD8D0JN80</t>
  </si>
  <si>
    <t>茂名市景祥船务有限公司</t>
  </si>
  <si>
    <t>史观伟</t>
  </si>
  <si>
    <t>440883********1113</t>
  </si>
  <si>
    <t>茂名市电白区电城镇博贺湾大道保利中悦花园5号604房（住所信息自主申报）</t>
  </si>
  <si>
    <t>增值税、企业所得税、城市维护建设税、印花税、个人所得税</t>
  </si>
  <si>
    <t>91440902MA53WNCM2U</t>
  </si>
  <si>
    <t>茂名市捷佳鸿智能系统工程有限公司</t>
  </si>
  <si>
    <t>丰青</t>
  </si>
  <si>
    <t>421125********2034</t>
  </si>
  <si>
    <t>茂名高新技术产业开发区市民大道华讯大宅12号商铺</t>
  </si>
  <si>
    <t>增值税、城市维护建设税</t>
  </si>
  <si>
    <t>91440900MABWPT60XN</t>
  </si>
  <si>
    <t>茂名市火烈鸟装饰工程有限公司</t>
  </si>
  <si>
    <t>谢国通</t>
  </si>
  <si>
    <t>440902********363X</t>
  </si>
  <si>
    <t>茂名市高新技术产业开发区太和大道6号大院1号首层18号房（信息申报制）</t>
  </si>
  <si>
    <t>91440900MACUMQD69C</t>
  </si>
  <si>
    <t>茂名市华迳生物科技有限公司</t>
  </si>
  <si>
    <t>麦华锋</t>
  </si>
  <si>
    <t>440923********3433</t>
  </si>
  <si>
    <t>茂名高新技术产业开发区七迳镇七迳管理区七迳塘村38号（信息申报制）</t>
  </si>
  <si>
    <t>91440900MA4UH6CR8L</t>
  </si>
  <si>
    <t>茂名市泓洋贸易有限公司</t>
  </si>
  <si>
    <t>陈江</t>
  </si>
  <si>
    <t>440923********001X</t>
  </si>
  <si>
    <t>茂名市电白区七迳镇七迳素水路</t>
  </si>
  <si>
    <t>91440900052410810L</t>
  </si>
  <si>
    <t>茂名市豪林橡胶有限公司</t>
  </si>
  <si>
    <t>潘仲基</t>
  </si>
  <si>
    <t>440923********3416</t>
  </si>
  <si>
    <t>茂名高新技术产业开发区七迳镇工业区祠堂岭</t>
  </si>
  <si>
    <t>91440904763821122Y</t>
  </si>
  <si>
    <t>茂名市电白区金桥商贸有限公司</t>
  </si>
  <si>
    <t>蔡骏</t>
  </si>
  <si>
    <t>440923********0258</t>
  </si>
  <si>
    <t>茂名市电白区电城镇庄山大道</t>
  </si>
  <si>
    <t>增值税、城市维护建设税、房产税、城镇土地使用税、印花税</t>
  </si>
  <si>
    <t>124409047247719198</t>
  </si>
  <si>
    <t>茂名市电白区电城镇田头小学</t>
  </si>
  <si>
    <t>蔡辉林</t>
  </si>
  <si>
    <t>广东省茂名市电白区电城镇田头村</t>
  </si>
  <si>
    <t>124409047250604494</t>
  </si>
  <si>
    <t>茂名市电白区电城镇前岚小学</t>
  </si>
  <si>
    <t>陈建恒</t>
  </si>
  <si>
    <t>茂名市电白区电城镇前岚村委员会</t>
  </si>
  <si>
    <t>12440904730477185J</t>
  </si>
  <si>
    <t>茂名市电白区博贺镇尖岗小学</t>
  </si>
  <si>
    <t>崔凌云</t>
  </si>
  <si>
    <t>茂名市电白区博贺镇尖岗村委会</t>
  </si>
  <si>
    <t>91440900MA51739C99</t>
  </si>
  <si>
    <t>茂名市大渔水产品有限公司</t>
  </si>
  <si>
    <t>欧佰侨</t>
  </si>
  <si>
    <t>440923********7358</t>
  </si>
  <si>
    <t>茂名市电白区博贺镇博盐坨北面靠近港务站（石天耀房屋）</t>
  </si>
  <si>
    <t>城镇土地使用税</t>
  </si>
  <si>
    <t>91440900551730499U</t>
  </si>
  <si>
    <t>茂名茂桥石油供应站</t>
  </si>
  <si>
    <t>易景章</t>
  </si>
  <si>
    <t>440923********1271</t>
  </si>
  <si>
    <t>茂名市电白区电城镇桥坝村委会水站东边（电白县爵山镇茂桥石油供应站房屋）</t>
  </si>
  <si>
    <t>91440900MA4W0WK246</t>
  </si>
  <si>
    <t>茂名佳缘人力资源服务有限公司</t>
  </si>
  <si>
    <t>黄亚荣</t>
  </si>
  <si>
    <t>茂名市高新技术产业开发区一区北片恒基路95号之6</t>
  </si>
  <si>
    <t>91440900MA54K2QE4E</t>
  </si>
  <si>
    <t>茂名高新技术产业开发区京港物流有限公司</t>
  </si>
  <si>
    <t>陈日强</t>
  </si>
  <si>
    <t>440923********3410</t>
  </si>
  <si>
    <t>茂名高新技术产业开发区七迳镇龙古埇谢德兆屋</t>
  </si>
  <si>
    <t>91440900MA4ULR2U8E</t>
  </si>
  <si>
    <t>茂名高新技术产业开发区华顺环保机砖有限公司</t>
  </si>
  <si>
    <t>刘海雄</t>
  </si>
  <si>
    <t>440923********3518</t>
  </si>
  <si>
    <t>茂名高新技术产业开发区七迳镇西华坡村狗头岭</t>
  </si>
  <si>
    <t>环境保护税</t>
  </si>
  <si>
    <t>91440900MA4UWPL24X</t>
  </si>
  <si>
    <t>茂名大自然绿化工程有限公司</t>
  </si>
  <si>
    <t>钟剑平</t>
  </si>
  <si>
    <t>440902********2876</t>
  </si>
  <si>
    <t>茂名市食品包装工业加工区（高水路东侧，宗地地号：030260011105000）研发中心内403房</t>
  </si>
  <si>
    <t>92440904MACG22GT9A</t>
  </si>
  <si>
    <t>茂名滨海新区新营润网络数据服务部（个体工商户）</t>
  </si>
  <si>
    <t>吴明华</t>
  </si>
  <si>
    <r>
      <rPr>
        <sz val="10"/>
        <rFont val="宋体"/>
        <charset val="134"/>
      </rPr>
      <t>茂名市电白区电城镇东街人民公园内西边中国电信股份有限公司电白分公司电城营销服务中心三楼</t>
    </r>
    <r>
      <rPr>
        <sz val="10"/>
        <rFont val="Arial"/>
        <charset val="1"/>
      </rPr>
      <t>301</t>
    </r>
    <r>
      <rPr>
        <sz val="10"/>
        <rFont val="宋体"/>
        <charset val="1"/>
      </rPr>
      <t>号（信息申报制）</t>
    </r>
  </si>
  <si>
    <t>91440900MA5180NA93</t>
  </si>
  <si>
    <t>茂名滨海新区蓝湾环保科技有限公司</t>
  </si>
  <si>
    <t>李剑</t>
  </si>
  <si>
    <t>440923********2934</t>
  </si>
  <si>
    <t>茂名市电白区博贺镇新兴街9号大院201房</t>
  </si>
  <si>
    <t>93440900MA543M145U</t>
  </si>
  <si>
    <t>茂名滨海新区俊龙种养专业合作社</t>
  </si>
  <si>
    <t>杨建兴</t>
  </si>
  <si>
    <t>440923********0251</t>
  </si>
  <si>
    <t>茂名市电白区电城镇架炮坑仔村杨建兴房屋</t>
  </si>
  <si>
    <t>91440900MA51CM3A3B</t>
  </si>
  <si>
    <t>茂名滨海新区华亿建筑劳务有限公司</t>
  </si>
  <si>
    <t>蔡永团</t>
  </si>
  <si>
    <t>440923********1295</t>
  </si>
  <si>
    <t>茂名市电白区电城镇前岚村138号</t>
  </si>
  <si>
    <t>91440900MAC1CFC539</t>
  </si>
  <si>
    <t>茂名滨海新区才干建筑材料有限公司</t>
  </si>
  <si>
    <t>黄志岗</t>
  </si>
  <si>
    <t>茂名市电白区电城镇工贸小区建材二路J区22号803房（住所信息自主申报）</t>
  </si>
  <si>
    <t>91440900MA55TG9D6C</t>
  </si>
  <si>
    <t>佳事发商贸行（广东省）有限公司</t>
  </si>
  <si>
    <t>邓晴元</t>
  </si>
  <si>
    <t>440981********8126</t>
  </si>
  <si>
    <t>茂名高新技术产业开发区七迳镇尼乔管区下岭连村2号房屋</t>
  </si>
  <si>
    <t>增值税、城市维护建设税、企业所得税、印花税、房产税</t>
  </si>
  <si>
    <t>9144090056821997X6</t>
  </si>
  <si>
    <t>佳化化学（茂名）有限公司</t>
  </si>
  <si>
    <t>宋磊</t>
  </si>
  <si>
    <t>230223********1912</t>
  </si>
  <si>
    <t>茂名高新技术产业开发区一区北片B-03</t>
  </si>
  <si>
    <t>91440101734911719U</t>
  </si>
  <si>
    <t>鸿霖股份有限公司</t>
  </si>
  <si>
    <t>冯春霖</t>
  </si>
  <si>
    <t>440923********0356</t>
  </si>
  <si>
    <t>广东省茂名市电白区</t>
  </si>
  <si>
    <t>印花税</t>
  </si>
  <si>
    <t>91440106757753979L</t>
  </si>
  <si>
    <t>广州怡典涂料装饰工程有限公司</t>
  </si>
  <si>
    <t>张学士</t>
  </si>
  <si>
    <r>
      <rPr>
        <sz val="10"/>
        <rFont val="宋体"/>
        <charset val="134"/>
      </rPr>
      <t>共青河新城区大同小区</t>
    </r>
    <r>
      <rPr>
        <sz val="10"/>
        <rFont val="Arial"/>
        <charset val="1"/>
      </rPr>
      <t>DT-16</t>
    </r>
  </si>
  <si>
    <t>91440101593704678H</t>
  </si>
  <si>
    <t>广州祥道园林工程有限公司</t>
  </si>
  <si>
    <t>姚宇</t>
  </si>
  <si>
    <t>茂名市共青河新城</t>
  </si>
  <si>
    <t>91440101569777930G</t>
  </si>
  <si>
    <t>广州安创工程有限公司</t>
  </si>
  <si>
    <t>王传旭</t>
  </si>
  <si>
    <t>广东省茂名市电白区电城镇</t>
  </si>
  <si>
    <t>91440900MA55X5W67U</t>
  </si>
  <si>
    <t>广东云仓供应链管理有限公司</t>
  </si>
  <si>
    <t>刘付晟君</t>
  </si>
  <si>
    <t>460004********2611</t>
  </si>
  <si>
    <t>茂名高新技术产业开发区一区北片恒基路95号之9</t>
  </si>
  <si>
    <t>增值税、城市维护建设税、企业所得税、印花税</t>
  </si>
  <si>
    <t>91440900MA53PFJ58R</t>
  </si>
  <si>
    <t>广东御土新材料有限公司</t>
  </si>
  <si>
    <t>余少宝</t>
  </si>
  <si>
    <t>440981********8131</t>
  </si>
  <si>
    <t>高州市石鼓镇汕湛高速公路石鼓收费站旁（即原中铁11局沥青站旧址）(住所申报）</t>
  </si>
  <si>
    <t>91440900MA4UPE1615</t>
  </si>
  <si>
    <t>广东茂鑫物流有限公司</t>
  </si>
  <si>
    <t>刘东胜</t>
  </si>
  <si>
    <t>440923********0017</t>
  </si>
  <si>
    <t>茂名高新技术产业开发区西南二区D-02号</t>
  </si>
  <si>
    <t>房产税</t>
  </si>
  <si>
    <t>91440904688664453D</t>
  </si>
  <si>
    <t>广东茂名农村商业银行股份有限公司爵山支行</t>
  </si>
  <si>
    <t>刘永超</t>
  </si>
  <si>
    <t>440923********0252</t>
  </si>
  <si>
    <t>茂名市电白区电城镇爵山水站桥坝路8号</t>
  </si>
  <si>
    <t>城市维护建设税</t>
  </si>
  <si>
    <t>91441283MA56NPM64Q</t>
  </si>
  <si>
    <t>广东华茂石油化工有限公司</t>
  </si>
  <si>
    <t>叶智年</t>
  </si>
  <si>
    <r>
      <rPr>
        <sz val="10"/>
        <rFont val="宋体"/>
        <charset val="134"/>
      </rPr>
      <t>茂名市电白区电城镇东街东风路</t>
    </r>
    <r>
      <rPr>
        <sz val="10"/>
        <rFont val="Arial"/>
        <charset val="1"/>
      </rPr>
      <t>96</t>
    </r>
    <r>
      <rPr>
        <sz val="10"/>
        <rFont val="宋体"/>
        <charset val="1"/>
      </rPr>
      <t>号</t>
    </r>
    <r>
      <rPr>
        <sz val="10"/>
        <rFont val="Arial"/>
        <charset val="1"/>
      </rPr>
      <t>12</t>
    </r>
    <r>
      <rPr>
        <sz val="10"/>
        <rFont val="宋体"/>
        <charset val="1"/>
      </rPr>
      <t>楼整层（仅限办公使用）</t>
    </r>
  </si>
  <si>
    <t>91440900MA54GNK744</t>
  </si>
  <si>
    <t>广东鸿力工程有限公司</t>
  </si>
  <si>
    <t>林仁增</t>
  </si>
  <si>
    <t>440923********3813</t>
  </si>
  <si>
    <t>广东省茂名高新技术产业开发区七迳镇文昌街7巷2号301房</t>
  </si>
  <si>
    <t>91440904MAD7E00T04</t>
  </si>
  <si>
    <t>广东赤日新能源有限公司</t>
  </si>
  <si>
    <t>周兆云</t>
  </si>
  <si>
    <t>440923********0992</t>
  </si>
  <si>
    <t>茂名市电白区电城镇新村巷48号（信息申报制）</t>
  </si>
  <si>
    <t>91440900MACFY9HC9K</t>
  </si>
  <si>
    <t>广东昌威环保股份有限公司</t>
  </si>
  <si>
    <t>区志威</t>
  </si>
  <si>
    <t>440923********0311</t>
  </si>
  <si>
    <t>茂名市电白区电城镇庄垌管理区办公大楼（斜对面）228国道旁边区汉忠房屋（住所信息自主申报）</t>
  </si>
  <si>
    <t>91440900MAD9TQA448</t>
  </si>
  <si>
    <t>广东安艺基础工程有限公司</t>
  </si>
  <si>
    <t>叶永安</t>
  </si>
  <si>
    <t>440923********0295</t>
  </si>
  <si>
    <t>茂名市电白区电城镇湿水中村29号之一（住所信息自主申报）</t>
  </si>
  <si>
    <t>91350521MA8TERNA66</t>
  </si>
  <si>
    <t>福建省磊嘉建设工程有限公司</t>
  </si>
  <si>
    <t>杨丽华</t>
  </si>
  <si>
    <r>
      <rPr>
        <sz val="10"/>
        <rFont val="宋体"/>
        <charset val="134"/>
      </rPr>
      <t>广东茂名博贺湾新城内，电白盐场办公楼南侧，离海边</t>
    </r>
    <r>
      <rPr>
        <sz val="10"/>
        <rFont val="Arial"/>
        <charset val="1"/>
      </rPr>
      <t>300~500m</t>
    </r>
    <r>
      <rPr>
        <sz val="10"/>
        <rFont val="宋体"/>
        <charset val="1"/>
      </rPr>
      <t>处</t>
    </r>
  </si>
  <si>
    <t>914409046698165620</t>
  </si>
  <si>
    <t>电白中茂生物科技有限公司</t>
  </si>
  <si>
    <t>张伟</t>
  </si>
  <si>
    <t>230506********0438</t>
  </si>
  <si>
    <t>电白县电城镇东方路</t>
  </si>
  <si>
    <t>91440900584691967T</t>
  </si>
  <si>
    <t>电白县金海华厦建材有限公司</t>
  </si>
  <si>
    <t>蔡高诺</t>
  </si>
  <si>
    <t>440923********1950</t>
  </si>
  <si>
    <t>电白县博贺镇新兴街南五路58号</t>
  </si>
  <si>
    <t>44092368867175X</t>
  </si>
  <si>
    <t>电白县博贺军粮代供点</t>
  </si>
  <si>
    <t>许寿恒</t>
  </si>
  <si>
    <t>440923********0997</t>
  </si>
  <si>
    <t>电白县博贺镇解放街一路35号</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</si>
</sst>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26">
    <font>
      <sz val="11"/>
      <color theme="1"/>
      <name val="宋体"/>
      <charset val="134"/>
      <scheme val="minor"/>
    </font>
    <font>
      <b/>
      <sz val="18"/>
      <name val="宋体"/>
      <charset val="134"/>
    </font>
    <font>
      <sz val="10"/>
      <name val="宋体"/>
      <charset val="134"/>
    </font>
    <font>
      <sz val="11"/>
      <name val="宋体"/>
      <charset val="134"/>
    </font>
    <font>
      <sz val="11"/>
      <color indexed="8"/>
      <name val="宋体"/>
      <charset val="134"/>
    </font>
    <font>
      <sz val="11"/>
      <color theme="0"/>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3F3F76"/>
      <name val="宋体"/>
      <charset val="0"/>
      <scheme val="minor"/>
    </font>
    <font>
      <sz val="11"/>
      <color rgb="FF9C6500"/>
      <name val="宋体"/>
      <charset val="0"/>
      <scheme val="minor"/>
    </font>
    <font>
      <u/>
      <sz val="11"/>
      <color rgb="FF800080"/>
      <name val="宋体"/>
      <charset val="0"/>
      <scheme val="minor"/>
    </font>
    <font>
      <b/>
      <sz val="11"/>
      <color rgb="FFFA7D00"/>
      <name val="宋体"/>
      <charset val="0"/>
      <scheme val="minor"/>
    </font>
    <font>
      <sz val="11"/>
      <color rgb="FFFF0000"/>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sz val="11"/>
      <color rgb="FF006100"/>
      <name val="宋体"/>
      <charset val="0"/>
      <scheme val="minor"/>
    </font>
    <font>
      <sz val="10"/>
      <name val="Arial"/>
      <charset val="1"/>
    </font>
    <font>
      <sz val="10"/>
      <name val="宋体"/>
      <charset val="1"/>
    </font>
  </fonts>
  <fills count="33">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2" borderId="0" applyNumberFormat="0" applyBorder="0" applyAlignment="0" applyProtection="0">
      <alignment vertical="center"/>
    </xf>
    <xf numFmtId="0" fontId="13" fillId="1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5" fillId="1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8" borderId="6" applyNumberFormat="0" applyFont="0" applyAlignment="0" applyProtection="0">
      <alignment vertical="center"/>
    </xf>
    <xf numFmtId="0" fontId="5" fillId="20"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0" fillId="0" borderId="3" applyNumberFormat="0" applyFill="0" applyAlignment="0" applyProtection="0">
      <alignment vertical="center"/>
    </xf>
    <xf numFmtId="0" fontId="21" fillId="0" borderId="3" applyNumberFormat="0" applyFill="0" applyAlignment="0" applyProtection="0">
      <alignment vertical="center"/>
    </xf>
    <xf numFmtId="0" fontId="5" fillId="25" borderId="0" applyNumberFormat="0" applyBorder="0" applyAlignment="0" applyProtection="0">
      <alignment vertical="center"/>
    </xf>
    <xf numFmtId="0" fontId="11" fillId="0" borderId="5" applyNumberFormat="0" applyFill="0" applyAlignment="0" applyProtection="0">
      <alignment vertical="center"/>
    </xf>
    <xf numFmtId="0" fontId="5" fillId="24" borderId="0" applyNumberFormat="0" applyBorder="0" applyAlignment="0" applyProtection="0">
      <alignment vertical="center"/>
    </xf>
    <xf numFmtId="0" fontId="18" fillId="17" borderId="7" applyNumberFormat="0" applyAlignment="0" applyProtection="0">
      <alignment vertical="center"/>
    </xf>
    <xf numFmtId="0" fontId="16" fillId="17" borderId="4" applyNumberFormat="0" applyAlignment="0" applyProtection="0">
      <alignment vertical="center"/>
    </xf>
    <xf numFmtId="0" fontId="22" fillId="26" borderId="9" applyNumberFormat="0" applyAlignment="0" applyProtection="0">
      <alignment vertical="center"/>
    </xf>
    <xf numFmtId="0" fontId="7" fillId="11" borderId="0" applyNumberFormat="0" applyBorder="0" applyAlignment="0" applyProtection="0">
      <alignment vertical="center"/>
    </xf>
    <xf numFmtId="0" fontId="5" fillId="3" borderId="0" applyNumberFormat="0" applyBorder="0" applyAlignment="0" applyProtection="0">
      <alignment vertical="center"/>
    </xf>
    <xf numFmtId="0" fontId="6" fillId="0" borderId="2" applyNumberFormat="0" applyFill="0" applyAlignment="0" applyProtection="0">
      <alignment vertical="center"/>
    </xf>
    <xf numFmtId="0" fontId="20" fillId="0" borderId="8" applyNumberFormat="0" applyFill="0" applyAlignment="0" applyProtection="0">
      <alignment vertical="center"/>
    </xf>
    <xf numFmtId="0" fontId="23" fillId="27" borderId="0" applyNumberFormat="0" applyBorder="0" applyAlignment="0" applyProtection="0">
      <alignment vertical="center"/>
    </xf>
    <xf numFmtId="0" fontId="14" fillId="15" borderId="0" applyNumberFormat="0" applyBorder="0" applyAlignment="0" applyProtection="0">
      <alignment vertical="center"/>
    </xf>
    <xf numFmtId="0" fontId="7" fillId="28" borderId="0" applyNumberFormat="0" applyBorder="0" applyAlignment="0" applyProtection="0">
      <alignment vertical="center"/>
    </xf>
    <xf numFmtId="0" fontId="5" fillId="23" borderId="0" applyNumberFormat="0" applyBorder="0" applyAlignment="0" applyProtection="0">
      <alignment vertical="center"/>
    </xf>
    <xf numFmtId="0" fontId="7" fillId="7" borderId="0" applyNumberFormat="0" applyBorder="0" applyAlignment="0" applyProtection="0">
      <alignment vertical="center"/>
    </xf>
    <xf numFmtId="0" fontId="7" fillId="30" borderId="0" applyNumberFormat="0" applyBorder="0" applyAlignment="0" applyProtection="0">
      <alignment vertical="center"/>
    </xf>
    <xf numFmtId="0" fontId="7" fillId="14" borderId="0" applyNumberFormat="0" applyBorder="0" applyAlignment="0" applyProtection="0">
      <alignment vertical="center"/>
    </xf>
    <xf numFmtId="0" fontId="7" fillId="10" borderId="0" applyNumberFormat="0" applyBorder="0" applyAlignment="0" applyProtection="0">
      <alignment vertical="center"/>
    </xf>
    <xf numFmtId="0" fontId="5" fillId="31" borderId="0" applyNumberFormat="0" applyBorder="0" applyAlignment="0" applyProtection="0">
      <alignment vertical="center"/>
    </xf>
    <xf numFmtId="0" fontId="5" fillId="22" borderId="0" applyNumberFormat="0" applyBorder="0" applyAlignment="0" applyProtection="0">
      <alignment vertical="center"/>
    </xf>
    <xf numFmtId="0" fontId="7" fillId="6" borderId="0" applyNumberFormat="0" applyBorder="0" applyAlignment="0" applyProtection="0">
      <alignment vertical="center"/>
    </xf>
    <xf numFmtId="0" fontId="7" fillId="29" borderId="0" applyNumberFormat="0" applyBorder="0" applyAlignment="0" applyProtection="0">
      <alignment vertical="center"/>
    </xf>
    <xf numFmtId="0" fontId="5" fillId="2" borderId="0" applyNumberFormat="0" applyBorder="0" applyAlignment="0" applyProtection="0">
      <alignment vertical="center"/>
    </xf>
    <xf numFmtId="0" fontId="7" fillId="9" borderId="0" applyNumberFormat="0" applyBorder="0" applyAlignment="0" applyProtection="0">
      <alignment vertical="center"/>
    </xf>
    <xf numFmtId="0" fontId="5" fillId="19" borderId="0" applyNumberFormat="0" applyBorder="0" applyAlignment="0" applyProtection="0">
      <alignment vertical="center"/>
    </xf>
    <xf numFmtId="0" fontId="5" fillId="32" borderId="0" applyNumberFormat="0" applyBorder="0" applyAlignment="0" applyProtection="0">
      <alignment vertical="center"/>
    </xf>
    <xf numFmtId="0" fontId="7" fillId="21" borderId="0" applyNumberFormat="0" applyBorder="0" applyAlignment="0" applyProtection="0">
      <alignment vertical="center"/>
    </xf>
    <xf numFmtId="0" fontId="5" fillId="8"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0" fillId="0" borderId="0" xfId="0"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Desktop\&#20020;&#26102;\&#24037;&#20316;&#31807;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A1" t="str">
            <v>310103198706035015</v>
          </cell>
        </row>
        <row r="9">
          <cell r="A9" t="str">
            <v>44092319740824025X</v>
          </cell>
        </row>
        <row r="28">
          <cell r="A28" t="str">
            <v>440923198203174388</v>
          </cell>
        </row>
        <row r="46">
          <cell r="A46" t="str">
            <v>440923197402190992</v>
          </cell>
        </row>
        <row r="47">
          <cell r="A47" t="str">
            <v>440923198406191233</v>
          </cell>
        </row>
        <row r="48">
          <cell r="A48" t="str">
            <v>440923196501164832</v>
          </cell>
        </row>
        <row r="55">
          <cell r="A55" t="str">
            <v>440804197312030851</v>
          </cell>
        </row>
        <row r="63">
          <cell r="A63" t="str">
            <v>440923198003080010</v>
          </cell>
        </row>
        <row r="71">
          <cell r="A71" t="str">
            <v>440923199708260278</v>
          </cell>
        </row>
        <row r="79">
          <cell r="A79" t="str">
            <v>410621196210111015</v>
          </cell>
        </row>
        <row r="80">
          <cell r="A80" t="str">
            <v>440508198112192032</v>
          </cell>
        </row>
        <row r="81">
          <cell r="A81" t="str">
            <v>362323197504012512</v>
          </cell>
        </row>
        <row r="98">
          <cell r="A98" t="str">
            <v>440923199304060819</v>
          </cell>
        </row>
        <row r="107">
          <cell r="A107" t="str">
            <v>420124197306231220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6"/>
  <sheetViews>
    <sheetView tabSelected="1" topLeftCell="A39" workbookViewId="0">
      <selection activeCell="J45" sqref="J45"/>
    </sheetView>
  </sheetViews>
  <sheetFormatPr defaultColWidth="9" defaultRowHeight="13.5"/>
  <cols>
    <col min="1" max="1" width="3.625" customWidth="1"/>
    <col min="2" max="2" width="17.625" customWidth="1"/>
    <col min="3" max="3" width="11.375" customWidth="1"/>
    <col min="4" max="4" width="8.75" customWidth="1"/>
    <col min="5" max="5" width="16.75" customWidth="1"/>
    <col min="6" max="6" width="17" customWidth="1"/>
    <col min="7" max="7" width="15.625" customWidth="1"/>
    <col min="8" max="8" width="12.125" customWidth="1"/>
    <col min="9" max="9" width="10.125"/>
    <col min="10" max="10" width="17.625" customWidth="1"/>
  </cols>
  <sheetData>
    <row r="1" ht="22.5" spans="1:10">
      <c r="A1" s="1" t="s">
        <v>0</v>
      </c>
      <c r="B1" s="1"/>
      <c r="C1" s="1"/>
      <c r="D1" s="1"/>
      <c r="E1" s="1"/>
      <c r="F1" s="1"/>
      <c r="G1" s="1"/>
      <c r="H1" s="1"/>
      <c r="I1" s="1"/>
      <c r="J1" s="1"/>
    </row>
    <row r="2" ht="22.5" spans="1:10">
      <c r="A2" s="2"/>
      <c r="B2" s="3"/>
      <c r="C2" s="2"/>
      <c r="D2" s="2"/>
      <c r="E2" s="3"/>
      <c r="F2" s="2"/>
      <c r="G2" s="2"/>
      <c r="H2" s="2"/>
      <c r="I2" s="11" t="s">
        <v>1</v>
      </c>
      <c r="J2" s="12"/>
    </row>
    <row r="3" ht="36" spans="1:10">
      <c r="A3" s="4" t="s">
        <v>2</v>
      </c>
      <c r="B3" s="5" t="s">
        <v>3</v>
      </c>
      <c r="C3" s="4" t="s">
        <v>4</v>
      </c>
      <c r="D3" s="5" t="s">
        <v>5</v>
      </c>
      <c r="E3" s="5" t="s">
        <v>6</v>
      </c>
      <c r="F3" s="4" t="s">
        <v>7</v>
      </c>
      <c r="G3" s="4" t="s">
        <v>8</v>
      </c>
      <c r="H3" s="4" t="s">
        <v>9</v>
      </c>
      <c r="I3" s="4" t="s">
        <v>10</v>
      </c>
      <c r="J3" s="4" t="s">
        <v>11</v>
      </c>
    </row>
    <row r="4" ht="36" spans="1:10">
      <c r="A4" s="5">
        <f>COUNT($A$3:A3)+1</f>
        <v>1</v>
      </c>
      <c r="B4" s="5" t="s">
        <v>12</v>
      </c>
      <c r="C4" s="5" t="s">
        <v>13</v>
      </c>
      <c r="D4" s="5" t="s">
        <v>14</v>
      </c>
      <c r="E4" s="6" t="str">
        <f>REPLACE([1]Sheet1!$A$1,7,8,"********")</f>
        <v>310103********5015</v>
      </c>
      <c r="F4" s="5" t="s">
        <v>15</v>
      </c>
      <c r="G4" s="5" t="s">
        <v>16</v>
      </c>
      <c r="H4" s="7">
        <v>3</v>
      </c>
      <c r="I4" s="7">
        <v>3</v>
      </c>
      <c r="J4" s="5" t="s">
        <v>17</v>
      </c>
    </row>
    <row r="5" ht="36" spans="1:10">
      <c r="A5" s="5">
        <f>COUNT($A$3:A4)+1</f>
        <v>2</v>
      </c>
      <c r="B5" s="5" t="s">
        <v>18</v>
      </c>
      <c r="C5" s="5" t="s">
        <v>19</v>
      </c>
      <c r="D5" s="5" t="s">
        <v>20</v>
      </c>
      <c r="E5" s="5" t="s">
        <v>21</v>
      </c>
      <c r="F5" s="5" t="s">
        <v>22</v>
      </c>
      <c r="G5" s="5" t="s">
        <v>23</v>
      </c>
      <c r="H5" s="7">
        <v>97328.82</v>
      </c>
      <c r="I5" s="7">
        <v>3714.95</v>
      </c>
      <c r="J5" s="5" t="s">
        <v>17</v>
      </c>
    </row>
    <row r="6" ht="24" spans="1:10">
      <c r="A6" s="5">
        <f>COUNT($A$3:A5)+1</f>
        <v>3</v>
      </c>
      <c r="B6" s="5" t="s">
        <v>24</v>
      </c>
      <c r="C6" s="5" t="s">
        <v>25</v>
      </c>
      <c r="D6" s="5" t="s">
        <v>26</v>
      </c>
      <c r="E6" s="5" t="s">
        <v>27</v>
      </c>
      <c r="F6" s="5" t="s">
        <v>28</v>
      </c>
      <c r="G6" s="5" t="s">
        <v>29</v>
      </c>
      <c r="H6" s="7">
        <v>208530.28</v>
      </c>
      <c r="I6" s="7">
        <v>0</v>
      </c>
      <c r="J6" s="5" t="s">
        <v>17</v>
      </c>
    </row>
    <row r="7" ht="36" spans="1:10">
      <c r="A7" s="5">
        <f>COUNT($A$3:A6)+1</f>
        <v>4</v>
      </c>
      <c r="B7" s="5" t="s">
        <v>30</v>
      </c>
      <c r="C7" s="5" t="s">
        <v>31</v>
      </c>
      <c r="D7" s="5" t="s">
        <v>32</v>
      </c>
      <c r="E7" s="5" t="s">
        <v>33</v>
      </c>
      <c r="F7" s="5" t="s">
        <v>34</v>
      </c>
      <c r="G7" s="5" t="s">
        <v>35</v>
      </c>
      <c r="H7" s="7">
        <v>711359.53</v>
      </c>
      <c r="I7" s="7">
        <v>711359.53</v>
      </c>
      <c r="J7" s="5" t="s">
        <v>17</v>
      </c>
    </row>
    <row r="8" ht="36" spans="1:10">
      <c r="A8" s="5">
        <f>COUNT($A$3:A7)+1</f>
        <v>5</v>
      </c>
      <c r="B8" s="5" t="s">
        <v>36</v>
      </c>
      <c r="C8" s="5" t="s">
        <v>37</v>
      </c>
      <c r="D8" s="5" t="s">
        <v>38</v>
      </c>
      <c r="E8" s="6" t="str">
        <f>REPLACE([1]Sheet1!$A$9,7,8,"********")</f>
        <v>440923********025X</v>
      </c>
      <c r="F8" s="5" t="s">
        <v>39</v>
      </c>
      <c r="G8" s="5" t="s">
        <v>16</v>
      </c>
      <c r="H8" s="7">
        <v>48</v>
      </c>
      <c r="I8" s="7">
        <v>0</v>
      </c>
      <c r="J8" s="5" t="s">
        <v>17</v>
      </c>
    </row>
    <row r="9" ht="36" spans="1:10">
      <c r="A9" s="5">
        <f>COUNT($A$3:A8)+1</f>
        <v>6</v>
      </c>
      <c r="B9" s="5" t="s">
        <v>40</v>
      </c>
      <c r="C9" s="5" t="s">
        <v>41</v>
      </c>
      <c r="D9" s="5" t="s">
        <v>42</v>
      </c>
      <c r="E9" s="5" t="s">
        <v>43</v>
      </c>
      <c r="F9" s="5" t="s">
        <v>44</v>
      </c>
      <c r="G9" s="5" t="s">
        <v>45</v>
      </c>
      <c r="H9" s="7">
        <v>5144.67</v>
      </c>
      <c r="I9" s="7">
        <v>0</v>
      </c>
      <c r="J9" s="5" t="s">
        <v>17</v>
      </c>
    </row>
    <row r="10" ht="36" spans="1:10">
      <c r="A10" s="5">
        <f>COUNT($A$3:A9)+1</f>
        <v>7</v>
      </c>
      <c r="B10" s="5" t="s">
        <v>46</v>
      </c>
      <c r="C10" s="5" t="s">
        <v>47</v>
      </c>
      <c r="D10" s="5" t="s">
        <v>48</v>
      </c>
      <c r="E10" s="5" t="s">
        <v>49</v>
      </c>
      <c r="F10" s="5" t="s">
        <v>50</v>
      </c>
      <c r="G10" s="5" t="s">
        <v>51</v>
      </c>
      <c r="H10" s="7">
        <v>41770.05</v>
      </c>
      <c r="I10" s="7">
        <v>41770.05</v>
      </c>
      <c r="J10" s="5" t="s">
        <v>17</v>
      </c>
    </row>
    <row r="11" ht="36" spans="1:10">
      <c r="A11" s="5">
        <f>COUNT($A$3:A10)+1</f>
        <v>8</v>
      </c>
      <c r="B11" s="5" t="s">
        <v>52</v>
      </c>
      <c r="C11" s="5" t="s">
        <v>53</v>
      </c>
      <c r="D11" s="5" t="s">
        <v>54</v>
      </c>
      <c r="E11" s="5" t="s">
        <v>55</v>
      </c>
      <c r="F11" s="5" t="s">
        <v>56</v>
      </c>
      <c r="G11" s="5" t="s">
        <v>57</v>
      </c>
      <c r="H11" s="7">
        <v>556494</v>
      </c>
      <c r="I11" s="7">
        <v>207606.03</v>
      </c>
      <c r="J11" s="5" t="s">
        <v>17</v>
      </c>
    </row>
    <row r="12" ht="36" spans="1:10">
      <c r="A12" s="5">
        <f>COUNT($A$3:A11)+1</f>
        <v>9</v>
      </c>
      <c r="B12" s="5" t="s">
        <v>58</v>
      </c>
      <c r="C12" s="5" t="s">
        <v>59</v>
      </c>
      <c r="D12" s="5" t="s">
        <v>60</v>
      </c>
      <c r="E12" s="5" t="s">
        <v>61</v>
      </c>
      <c r="F12" s="5" t="s">
        <v>62</v>
      </c>
      <c r="G12" s="5" t="s">
        <v>63</v>
      </c>
      <c r="H12" s="7">
        <v>15635</v>
      </c>
      <c r="I12" s="7">
        <v>0</v>
      </c>
      <c r="J12" s="5" t="s">
        <v>17</v>
      </c>
    </row>
    <row r="13" ht="48" spans="1:10">
      <c r="A13" s="5">
        <f>COUNT($A$3:A12)+1</f>
        <v>10</v>
      </c>
      <c r="B13" s="5" t="s">
        <v>64</v>
      </c>
      <c r="C13" s="5" t="s">
        <v>65</v>
      </c>
      <c r="D13" s="5" t="s">
        <v>66</v>
      </c>
      <c r="E13" s="5" t="s">
        <v>67</v>
      </c>
      <c r="F13" s="5" t="s">
        <v>68</v>
      </c>
      <c r="G13" s="5" t="s">
        <v>69</v>
      </c>
      <c r="H13" s="7">
        <v>139086.3</v>
      </c>
      <c r="I13" s="7">
        <v>139086.3</v>
      </c>
      <c r="J13" s="5" t="s">
        <v>17</v>
      </c>
    </row>
    <row r="14" ht="36" spans="1:10">
      <c r="A14" s="5">
        <f>COUNT($A$3:A13)+1</f>
        <v>11</v>
      </c>
      <c r="B14" s="5" t="s">
        <v>70</v>
      </c>
      <c r="C14" s="5" t="s">
        <v>71</v>
      </c>
      <c r="D14" s="5" t="s">
        <v>72</v>
      </c>
      <c r="E14" s="5" t="s">
        <v>73</v>
      </c>
      <c r="F14" s="5" t="s">
        <v>74</v>
      </c>
      <c r="G14" s="5" t="s">
        <v>35</v>
      </c>
      <c r="H14" s="7">
        <v>227813.81</v>
      </c>
      <c r="I14" s="7">
        <v>227813.81</v>
      </c>
      <c r="J14" s="5" t="s">
        <v>17</v>
      </c>
    </row>
    <row r="15" ht="36" spans="1:10">
      <c r="A15" s="5">
        <f>COUNT($A$3:A14)+1</f>
        <v>12</v>
      </c>
      <c r="B15" s="5" t="s">
        <v>75</v>
      </c>
      <c r="C15" s="5" t="s">
        <v>76</v>
      </c>
      <c r="D15" s="5" t="s">
        <v>77</v>
      </c>
      <c r="E15" s="5" t="s">
        <v>78</v>
      </c>
      <c r="F15" s="5" t="s">
        <v>79</v>
      </c>
      <c r="G15" s="5" t="s">
        <v>80</v>
      </c>
      <c r="H15" s="7">
        <v>1009199.47</v>
      </c>
      <c r="I15" s="7">
        <v>422069.88</v>
      </c>
      <c r="J15" s="5" t="s">
        <v>17</v>
      </c>
    </row>
    <row r="16" ht="48" spans="1:10">
      <c r="A16" s="5">
        <f>COUNT($A$3:A15)+1</f>
        <v>13</v>
      </c>
      <c r="B16" s="5" t="s">
        <v>81</v>
      </c>
      <c r="C16" s="5" t="s">
        <v>82</v>
      </c>
      <c r="D16" s="5" t="s">
        <v>83</v>
      </c>
      <c r="E16" s="8" t="str">
        <f>REPLACE([1]Sheet1!$A$28,7,8,"********")</f>
        <v>440923********4388</v>
      </c>
      <c r="F16" s="5" t="s">
        <v>84</v>
      </c>
      <c r="G16" s="5" t="s">
        <v>16</v>
      </c>
      <c r="H16" s="7">
        <v>121.5</v>
      </c>
      <c r="I16" s="7">
        <v>0</v>
      </c>
      <c r="J16" s="5" t="s">
        <v>17</v>
      </c>
    </row>
    <row r="17" ht="48" spans="1:10">
      <c r="A17" s="5">
        <f>COUNT($A$3:A16)+1</f>
        <v>14</v>
      </c>
      <c r="B17" s="5" t="s">
        <v>85</v>
      </c>
      <c r="C17" s="5" t="s">
        <v>86</v>
      </c>
      <c r="D17" s="5" t="s">
        <v>87</v>
      </c>
      <c r="E17" s="5" t="s">
        <v>88</v>
      </c>
      <c r="F17" s="5" t="s">
        <v>89</v>
      </c>
      <c r="G17" s="5" t="s">
        <v>90</v>
      </c>
      <c r="H17" s="7">
        <v>283101.75</v>
      </c>
      <c r="I17" s="7">
        <v>196745.69</v>
      </c>
      <c r="J17" s="5" t="s">
        <v>17</v>
      </c>
    </row>
    <row r="18" ht="36" spans="1:10">
      <c r="A18" s="5">
        <f>COUNT($A$3:A17)+1</f>
        <v>15</v>
      </c>
      <c r="B18" s="5" t="s">
        <v>91</v>
      </c>
      <c r="C18" s="5" t="s">
        <v>92</v>
      </c>
      <c r="D18" s="5" t="s">
        <v>93</v>
      </c>
      <c r="E18" s="5" t="s">
        <v>94</v>
      </c>
      <c r="F18" s="5" t="s">
        <v>95</v>
      </c>
      <c r="G18" s="5" t="s">
        <v>96</v>
      </c>
      <c r="H18" s="7">
        <v>8099.62</v>
      </c>
      <c r="I18" s="7">
        <v>8099.62</v>
      </c>
      <c r="J18" s="5" t="s">
        <v>17</v>
      </c>
    </row>
    <row r="19" ht="48" spans="1:10">
      <c r="A19" s="5">
        <f>COUNT($A$3:A18)+1</f>
        <v>16</v>
      </c>
      <c r="B19" s="5" t="s">
        <v>97</v>
      </c>
      <c r="C19" s="5" t="s">
        <v>98</v>
      </c>
      <c r="D19" s="5" t="s">
        <v>99</v>
      </c>
      <c r="E19" s="5" t="s">
        <v>100</v>
      </c>
      <c r="F19" s="5" t="s">
        <v>101</v>
      </c>
      <c r="G19" s="5" t="s">
        <v>96</v>
      </c>
      <c r="H19" s="7">
        <v>77436.54</v>
      </c>
      <c r="I19" s="7">
        <v>72569.94</v>
      </c>
      <c r="J19" s="5" t="s">
        <v>17</v>
      </c>
    </row>
    <row r="20" ht="48" spans="1:10">
      <c r="A20" s="5">
        <f>COUNT($A$3:A19)+1</f>
        <v>17</v>
      </c>
      <c r="B20" s="5" t="s">
        <v>102</v>
      </c>
      <c r="C20" s="5" t="s">
        <v>103</v>
      </c>
      <c r="D20" s="5" t="s">
        <v>104</v>
      </c>
      <c r="E20" s="5" t="s">
        <v>105</v>
      </c>
      <c r="F20" s="5" t="s">
        <v>106</v>
      </c>
      <c r="G20" s="5" t="s">
        <v>35</v>
      </c>
      <c r="H20" s="7">
        <v>1015.26</v>
      </c>
      <c r="I20" s="7">
        <v>0</v>
      </c>
      <c r="J20" s="5" t="s">
        <v>17</v>
      </c>
    </row>
    <row r="21" ht="24" spans="1:10">
      <c r="A21" s="5">
        <f>COUNT($A$3:A20)+1</f>
        <v>18</v>
      </c>
      <c r="B21" s="5" t="s">
        <v>107</v>
      </c>
      <c r="C21" s="5" t="s">
        <v>108</v>
      </c>
      <c r="D21" s="5" t="s">
        <v>109</v>
      </c>
      <c r="E21" s="5" t="s">
        <v>110</v>
      </c>
      <c r="F21" s="5" t="s">
        <v>111</v>
      </c>
      <c r="G21" s="5" t="s">
        <v>63</v>
      </c>
      <c r="H21" s="7">
        <v>131590</v>
      </c>
      <c r="I21" s="7">
        <v>0</v>
      </c>
      <c r="J21" s="5" t="s">
        <v>17</v>
      </c>
    </row>
    <row r="22" ht="24" spans="1:10">
      <c r="A22" s="5">
        <f>COUNT($A$3:A21)+1</f>
        <v>19</v>
      </c>
      <c r="B22" s="5" t="s">
        <v>112</v>
      </c>
      <c r="C22" s="5" t="s">
        <v>113</v>
      </c>
      <c r="D22" s="5" t="s">
        <v>114</v>
      </c>
      <c r="E22" s="5" t="s">
        <v>115</v>
      </c>
      <c r="F22" s="5" t="s">
        <v>116</v>
      </c>
      <c r="G22" s="5" t="s">
        <v>35</v>
      </c>
      <c r="H22" s="7">
        <v>7879.87</v>
      </c>
      <c r="I22" s="7">
        <v>0</v>
      </c>
      <c r="J22" s="5" t="s">
        <v>17</v>
      </c>
    </row>
    <row r="23" ht="36" spans="1:10">
      <c r="A23" s="5">
        <f>COUNT($A$3:A22)+1</f>
        <v>20</v>
      </c>
      <c r="B23" s="5" t="s">
        <v>117</v>
      </c>
      <c r="C23" s="5" t="s">
        <v>118</v>
      </c>
      <c r="D23" s="5" t="s">
        <v>119</v>
      </c>
      <c r="E23" s="5" t="s">
        <v>120</v>
      </c>
      <c r="F23" s="5" t="s">
        <v>121</v>
      </c>
      <c r="G23" s="5" t="s">
        <v>122</v>
      </c>
      <c r="H23" s="7">
        <v>203417.16</v>
      </c>
      <c r="I23" s="7">
        <v>8885.3</v>
      </c>
      <c r="J23" s="5" t="s">
        <v>17</v>
      </c>
    </row>
    <row r="24" ht="36" spans="1:10">
      <c r="A24" s="5">
        <f>COUNT($A$3:A23)+1</f>
        <v>21</v>
      </c>
      <c r="B24" s="5" t="s">
        <v>123</v>
      </c>
      <c r="C24" s="5" t="s">
        <v>124</v>
      </c>
      <c r="D24" s="5" t="s">
        <v>125</v>
      </c>
      <c r="E24" s="8" t="str">
        <f>REPLACE([1]Sheet1!$A$46,7,8,"********")</f>
        <v>440923********0992</v>
      </c>
      <c r="F24" s="5" t="s">
        <v>126</v>
      </c>
      <c r="G24" s="5" t="s">
        <v>16</v>
      </c>
      <c r="H24" s="7">
        <v>67.54</v>
      </c>
      <c r="I24" s="7">
        <v>67.54</v>
      </c>
      <c r="J24" s="5" t="s">
        <v>17</v>
      </c>
    </row>
    <row r="25" ht="36" spans="1:10">
      <c r="A25" s="5">
        <f>COUNT($A$3:A24)+1</f>
        <v>22</v>
      </c>
      <c r="B25" s="5" t="s">
        <v>127</v>
      </c>
      <c r="C25" s="5" t="s">
        <v>128</v>
      </c>
      <c r="D25" s="5" t="s">
        <v>129</v>
      </c>
      <c r="E25" s="8" t="str">
        <f>REPLACE([1]Sheet1!$A$47,7,8,"********")</f>
        <v>440923********1233</v>
      </c>
      <c r="F25" s="5" t="s">
        <v>130</v>
      </c>
      <c r="G25" s="5" t="s">
        <v>16</v>
      </c>
      <c r="H25" s="7">
        <v>504.82</v>
      </c>
      <c r="I25" s="7">
        <v>437.09</v>
      </c>
      <c r="J25" s="5" t="s">
        <v>17</v>
      </c>
    </row>
    <row r="26" ht="36" spans="1:10">
      <c r="A26" s="5">
        <f>COUNT($A$3:A25)+1</f>
        <v>23</v>
      </c>
      <c r="B26" s="5" t="s">
        <v>131</v>
      </c>
      <c r="C26" s="5" t="s">
        <v>132</v>
      </c>
      <c r="D26" s="5" t="s">
        <v>133</v>
      </c>
      <c r="E26" s="8" t="str">
        <f>REPLACE([1]Sheet1!$A$48,7,8,"********")</f>
        <v>440923********4832</v>
      </c>
      <c r="F26" s="5" t="s">
        <v>134</v>
      </c>
      <c r="G26" s="5" t="s">
        <v>16</v>
      </c>
      <c r="H26" s="7">
        <v>14.01</v>
      </c>
      <c r="I26" s="7">
        <v>0</v>
      </c>
      <c r="J26" s="5" t="s">
        <v>17</v>
      </c>
    </row>
    <row r="27" ht="36" spans="1:10">
      <c r="A27" s="5">
        <f>COUNT($A$3:A26)+1</f>
        <v>24</v>
      </c>
      <c r="B27" s="5" t="s">
        <v>135</v>
      </c>
      <c r="C27" s="5" t="s">
        <v>136</v>
      </c>
      <c r="D27" s="5" t="s">
        <v>137</v>
      </c>
      <c r="E27" s="5" t="s">
        <v>138</v>
      </c>
      <c r="F27" s="5" t="s">
        <v>139</v>
      </c>
      <c r="G27" s="5" t="s">
        <v>140</v>
      </c>
      <c r="H27" s="7">
        <v>11356.19</v>
      </c>
      <c r="I27" s="7">
        <v>11356.19</v>
      </c>
      <c r="J27" s="5" t="s">
        <v>17</v>
      </c>
    </row>
    <row r="28" ht="48" spans="1:10">
      <c r="A28" s="5">
        <f>COUNT($A$3:A27)+1</f>
        <v>25</v>
      </c>
      <c r="B28" s="5" t="s">
        <v>141</v>
      </c>
      <c r="C28" s="5" t="s">
        <v>142</v>
      </c>
      <c r="D28" s="5" t="s">
        <v>143</v>
      </c>
      <c r="E28" s="5" t="s">
        <v>144</v>
      </c>
      <c r="F28" s="5" t="s">
        <v>145</v>
      </c>
      <c r="G28" s="5" t="s">
        <v>122</v>
      </c>
      <c r="H28" s="7">
        <v>199737.78</v>
      </c>
      <c r="I28" s="7">
        <v>66169.54</v>
      </c>
      <c r="J28" s="5" t="s">
        <v>17</v>
      </c>
    </row>
    <row r="29" ht="36" spans="1:10">
      <c r="A29" s="5">
        <f>COUNT($A$3:A28)+1</f>
        <v>26</v>
      </c>
      <c r="B29" s="5" t="s">
        <v>146</v>
      </c>
      <c r="C29" s="5" t="s">
        <v>147</v>
      </c>
      <c r="D29" s="5" t="s">
        <v>148</v>
      </c>
      <c r="E29" s="8" t="str">
        <f>REPLACE([1]Sheet1!$A$55,7,8,"********")</f>
        <v>440804********0851</v>
      </c>
      <c r="F29" s="5" t="s">
        <v>149</v>
      </c>
      <c r="G29" s="5" t="s">
        <v>16</v>
      </c>
      <c r="H29" s="7">
        <v>82.44</v>
      </c>
      <c r="I29" s="7">
        <v>82.44</v>
      </c>
      <c r="J29" s="5" t="s">
        <v>17</v>
      </c>
    </row>
    <row r="30" ht="48" spans="1:10">
      <c r="A30" s="5">
        <f>COUNT($A$3:A29)+1</f>
        <v>27</v>
      </c>
      <c r="B30" s="5" t="s">
        <v>150</v>
      </c>
      <c r="C30" s="5" t="s">
        <v>151</v>
      </c>
      <c r="D30" s="5" t="s">
        <v>152</v>
      </c>
      <c r="E30" s="5" t="s">
        <v>153</v>
      </c>
      <c r="F30" s="5" t="s">
        <v>154</v>
      </c>
      <c r="G30" s="5" t="s">
        <v>96</v>
      </c>
      <c r="H30" s="7">
        <v>288953.65</v>
      </c>
      <c r="I30" s="7">
        <v>0</v>
      </c>
      <c r="J30" s="5" t="s">
        <v>17</v>
      </c>
    </row>
    <row r="31" ht="48" spans="1:10">
      <c r="A31" s="5">
        <f>COUNT($A$3:A30)+1</f>
        <v>28</v>
      </c>
      <c r="B31" s="5" t="s">
        <v>155</v>
      </c>
      <c r="C31" s="5" t="s">
        <v>156</v>
      </c>
      <c r="D31" s="5" t="s">
        <v>157</v>
      </c>
      <c r="E31" s="5" t="s">
        <v>158</v>
      </c>
      <c r="F31" s="5" t="s">
        <v>159</v>
      </c>
      <c r="G31" s="5" t="s">
        <v>160</v>
      </c>
      <c r="H31" s="7">
        <v>222.85</v>
      </c>
      <c r="I31" s="7">
        <v>0</v>
      </c>
      <c r="J31" s="5" t="s">
        <v>17</v>
      </c>
    </row>
    <row r="32" ht="60" spans="1:10">
      <c r="A32" s="5">
        <f>COUNT($A$3:A31)+1</f>
        <v>29</v>
      </c>
      <c r="B32" s="5" t="s">
        <v>161</v>
      </c>
      <c r="C32" s="5" t="s">
        <v>162</v>
      </c>
      <c r="D32" s="5" t="s">
        <v>163</v>
      </c>
      <c r="E32" s="5" t="s">
        <v>164</v>
      </c>
      <c r="F32" s="5" t="s">
        <v>165</v>
      </c>
      <c r="G32" s="5" t="s">
        <v>96</v>
      </c>
      <c r="H32" s="7">
        <v>18464.6</v>
      </c>
      <c r="I32" s="7">
        <v>0</v>
      </c>
      <c r="J32" s="5" t="s">
        <v>17</v>
      </c>
    </row>
    <row r="33" ht="72.75" spans="1:10">
      <c r="A33" s="5">
        <f>COUNT($A$3:A32)+1</f>
        <v>30</v>
      </c>
      <c r="B33" s="5" t="s">
        <v>166</v>
      </c>
      <c r="C33" s="5" t="s">
        <v>167</v>
      </c>
      <c r="D33" s="5" t="s">
        <v>168</v>
      </c>
      <c r="E33" s="8" t="str">
        <f>REPLACE([1]Sheet1!$A$63,7,8,"********")</f>
        <v>440923********0010</v>
      </c>
      <c r="F33" s="5" t="s">
        <v>169</v>
      </c>
      <c r="G33" s="5" t="s">
        <v>16</v>
      </c>
      <c r="H33" s="7">
        <v>300</v>
      </c>
      <c r="I33" s="7">
        <v>300</v>
      </c>
      <c r="J33" s="5" t="s">
        <v>17</v>
      </c>
    </row>
    <row r="34" ht="36" spans="1:10">
      <c r="A34" s="5">
        <f>COUNT($A$3:A33)+1</f>
        <v>31</v>
      </c>
      <c r="B34" s="5" t="s">
        <v>170</v>
      </c>
      <c r="C34" s="5" t="s">
        <v>171</v>
      </c>
      <c r="D34" s="5" t="s">
        <v>172</v>
      </c>
      <c r="E34" s="5" t="s">
        <v>173</v>
      </c>
      <c r="F34" s="5" t="s">
        <v>174</v>
      </c>
      <c r="G34" s="5" t="s">
        <v>69</v>
      </c>
      <c r="H34" s="7">
        <v>15369.76</v>
      </c>
      <c r="I34" s="7">
        <v>7540.59</v>
      </c>
      <c r="J34" s="5" t="s">
        <v>17</v>
      </c>
    </row>
    <row r="35" ht="36" spans="1:10">
      <c r="A35" s="5">
        <f>COUNT($A$3:A34)+1</f>
        <v>32</v>
      </c>
      <c r="B35" s="5" t="s">
        <v>175</v>
      </c>
      <c r="C35" s="5" t="s">
        <v>176</v>
      </c>
      <c r="D35" s="5" t="s">
        <v>177</v>
      </c>
      <c r="E35" s="5" t="s">
        <v>178</v>
      </c>
      <c r="F35" s="5" t="s">
        <v>179</v>
      </c>
      <c r="G35" s="5" t="s">
        <v>51</v>
      </c>
      <c r="H35" s="7">
        <v>59.4</v>
      </c>
      <c r="I35" s="7">
        <v>59.4</v>
      </c>
      <c r="J35" s="5" t="s">
        <v>17</v>
      </c>
    </row>
    <row r="36" ht="36" spans="1:10">
      <c r="A36" s="5">
        <f>COUNT($A$3:A35)+1</f>
        <v>33</v>
      </c>
      <c r="B36" s="5" t="s">
        <v>180</v>
      </c>
      <c r="C36" s="5" t="s">
        <v>181</v>
      </c>
      <c r="D36" s="5" t="s">
        <v>182</v>
      </c>
      <c r="E36" s="5" t="s">
        <v>183</v>
      </c>
      <c r="F36" s="5" t="s">
        <v>184</v>
      </c>
      <c r="G36" s="5" t="s">
        <v>96</v>
      </c>
      <c r="H36" s="7">
        <v>3125.18</v>
      </c>
      <c r="I36" s="7">
        <v>3125.18</v>
      </c>
      <c r="J36" s="5" t="s">
        <v>17</v>
      </c>
    </row>
    <row r="37" ht="48" spans="1:10">
      <c r="A37" s="5">
        <f>COUNT($A$3:A36)+1</f>
        <v>34</v>
      </c>
      <c r="B37" s="5" t="s">
        <v>185</v>
      </c>
      <c r="C37" s="5" t="s">
        <v>186</v>
      </c>
      <c r="D37" s="5" t="s">
        <v>187</v>
      </c>
      <c r="E37" s="8" t="str">
        <f>REPLACE([1]Sheet1!$A$71,7,8,"********")</f>
        <v>440923********0278</v>
      </c>
      <c r="F37" s="5" t="s">
        <v>188</v>
      </c>
      <c r="G37" s="5" t="s">
        <v>16</v>
      </c>
      <c r="H37" s="7">
        <v>90</v>
      </c>
      <c r="I37" s="7">
        <v>0</v>
      </c>
      <c r="J37" s="5" t="s">
        <v>17</v>
      </c>
    </row>
    <row r="38" ht="36" spans="1:10">
      <c r="A38" s="5">
        <f>COUNT($A$3:A37)+1</f>
        <v>35</v>
      </c>
      <c r="B38" s="5" t="s">
        <v>189</v>
      </c>
      <c r="C38" s="5" t="s">
        <v>190</v>
      </c>
      <c r="D38" s="5" t="s">
        <v>191</v>
      </c>
      <c r="E38" s="5" t="s">
        <v>192</v>
      </c>
      <c r="F38" s="5" t="s">
        <v>193</v>
      </c>
      <c r="G38" s="5" t="s">
        <v>194</v>
      </c>
      <c r="H38" s="7">
        <v>72053.98</v>
      </c>
      <c r="I38" s="7">
        <v>1677.9</v>
      </c>
      <c r="J38" s="5" t="s">
        <v>17</v>
      </c>
    </row>
    <row r="39" ht="24" spans="1:10">
      <c r="A39" s="5">
        <f>COUNT($A$3:A38)+1</f>
        <v>36</v>
      </c>
      <c r="B39" s="5" t="s">
        <v>195</v>
      </c>
      <c r="C39" s="5" t="s">
        <v>196</v>
      </c>
      <c r="D39" s="5" t="s">
        <v>197</v>
      </c>
      <c r="E39" s="5" t="s">
        <v>198</v>
      </c>
      <c r="F39" s="5" t="s">
        <v>199</v>
      </c>
      <c r="G39" s="5" t="s">
        <v>160</v>
      </c>
      <c r="H39" s="7">
        <v>3890.57</v>
      </c>
      <c r="I39" s="7">
        <v>10.49</v>
      </c>
      <c r="J39" s="5" t="s">
        <v>17</v>
      </c>
    </row>
    <row r="40" ht="24" spans="1:10">
      <c r="A40" s="5">
        <f>COUNT($A$3:A39)+1</f>
        <v>37</v>
      </c>
      <c r="B40" s="5" t="s">
        <v>200</v>
      </c>
      <c r="C40" s="5" t="s">
        <v>201</v>
      </c>
      <c r="D40" s="5" t="s">
        <v>202</v>
      </c>
      <c r="E40" s="5" t="s">
        <v>203</v>
      </c>
      <c r="F40" s="5" t="s">
        <v>204</v>
      </c>
      <c r="G40" s="5" t="s">
        <v>205</v>
      </c>
      <c r="H40" s="7">
        <v>626</v>
      </c>
      <c r="I40" s="7">
        <v>0</v>
      </c>
      <c r="J40" s="5" t="s">
        <v>17</v>
      </c>
    </row>
    <row r="41" ht="36" spans="1:10">
      <c r="A41" s="5">
        <f>COUNT($A$3:A40)+1</f>
        <v>38</v>
      </c>
      <c r="B41" s="5" t="s">
        <v>206</v>
      </c>
      <c r="C41" s="5" t="s">
        <v>207</v>
      </c>
      <c r="D41" s="5" t="s">
        <v>208</v>
      </c>
      <c r="E41" s="8" t="str">
        <f>REPLACE([1]Sheet1!$A$79,7,8,"********")</f>
        <v>410621********1015</v>
      </c>
      <c r="F41" s="5" t="s">
        <v>209</v>
      </c>
      <c r="G41" s="5" t="s">
        <v>16</v>
      </c>
      <c r="H41" s="7">
        <v>7525.05</v>
      </c>
      <c r="I41" s="7">
        <v>0</v>
      </c>
      <c r="J41" s="5" t="s">
        <v>17</v>
      </c>
    </row>
    <row r="42" ht="24" spans="1:10">
      <c r="A42" s="5">
        <f>COUNT($A$3:A41)+1</f>
        <v>39</v>
      </c>
      <c r="B42" s="5" t="s">
        <v>210</v>
      </c>
      <c r="C42" s="5" t="s">
        <v>211</v>
      </c>
      <c r="D42" s="5" t="s">
        <v>212</v>
      </c>
      <c r="E42" s="8" t="str">
        <f>REPLACE([1]Sheet1!$A$80,7,8,"********")</f>
        <v>440508********2032</v>
      </c>
      <c r="F42" s="5" t="s">
        <v>213</v>
      </c>
      <c r="G42" s="5" t="s">
        <v>16</v>
      </c>
      <c r="H42" s="7">
        <v>210</v>
      </c>
      <c r="I42" s="7">
        <v>0</v>
      </c>
      <c r="J42" s="5" t="s">
        <v>17</v>
      </c>
    </row>
    <row r="43" ht="24" spans="1:10">
      <c r="A43" s="5">
        <f>COUNT($A$3:A42)+1</f>
        <v>40</v>
      </c>
      <c r="B43" s="5" t="s">
        <v>214</v>
      </c>
      <c r="C43" s="5" t="s">
        <v>215</v>
      </c>
      <c r="D43" s="5" t="s">
        <v>216</v>
      </c>
      <c r="E43" s="8" t="str">
        <f>REPLACE([1]Sheet1!$A$81,7,8,"********")</f>
        <v>362323********2512</v>
      </c>
      <c r="F43" s="5" t="s">
        <v>217</v>
      </c>
      <c r="G43" s="5" t="s">
        <v>16</v>
      </c>
      <c r="H43" s="7">
        <v>130779.06</v>
      </c>
      <c r="I43" s="7">
        <v>43855.28</v>
      </c>
      <c r="J43" s="5" t="s">
        <v>17</v>
      </c>
    </row>
    <row r="44" ht="36" spans="1:10">
      <c r="A44" s="5">
        <f>COUNT($A$3:A43)+1</f>
        <v>41</v>
      </c>
      <c r="B44" s="5" t="s">
        <v>218</v>
      </c>
      <c r="C44" s="5" t="s">
        <v>219</v>
      </c>
      <c r="D44" s="5" t="s">
        <v>220</v>
      </c>
      <c r="E44" s="5" t="s">
        <v>221</v>
      </c>
      <c r="F44" s="5" t="s">
        <v>222</v>
      </c>
      <c r="G44" s="5" t="s">
        <v>223</v>
      </c>
      <c r="H44" s="7">
        <v>123350.44</v>
      </c>
      <c r="I44" s="7">
        <v>53314.72</v>
      </c>
      <c r="J44" s="5" t="s">
        <v>17</v>
      </c>
    </row>
    <row r="45" ht="48" spans="1:12">
      <c r="A45" s="5">
        <f>COUNT($A$3:A44)+1</f>
        <v>42</v>
      </c>
      <c r="B45" s="5" t="s">
        <v>224</v>
      </c>
      <c r="C45" s="5" t="s">
        <v>225</v>
      </c>
      <c r="D45" s="9" t="s">
        <v>226</v>
      </c>
      <c r="E45" s="9" t="s">
        <v>227</v>
      </c>
      <c r="F45" s="9" t="s">
        <v>228</v>
      </c>
      <c r="G45" s="9" t="s">
        <v>122</v>
      </c>
      <c r="H45" s="10">
        <v>72520.95</v>
      </c>
      <c r="I45" s="10">
        <v>38713.88</v>
      </c>
      <c r="J45" s="5" t="s">
        <v>17</v>
      </c>
      <c r="K45" s="13"/>
      <c r="L45" s="13"/>
    </row>
    <row r="46" ht="24" spans="1:10">
      <c r="A46" s="5">
        <f>COUNT($A$3:A45)+1</f>
        <v>43</v>
      </c>
      <c r="B46" s="5" t="s">
        <v>229</v>
      </c>
      <c r="C46" s="5" t="s">
        <v>230</v>
      </c>
      <c r="D46" s="5" t="s">
        <v>231</v>
      </c>
      <c r="E46" s="5" t="s">
        <v>232</v>
      </c>
      <c r="F46" s="5" t="s">
        <v>233</v>
      </c>
      <c r="G46" s="5" t="s">
        <v>234</v>
      </c>
      <c r="H46" s="7">
        <v>135083.39</v>
      </c>
      <c r="I46" s="7">
        <v>0</v>
      </c>
      <c r="J46" s="5" t="s">
        <v>17</v>
      </c>
    </row>
    <row r="47" ht="48" spans="1:10">
      <c r="A47" s="5">
        <f>COUNT($A$3:A46)+1</f>
        <v>44</v>
      </c>
      <c r="B47" s="5" t="s">
        <v>235</v>
      </c>
      <c r="C47" s="5" t="s">
        <v>236</v>
      </c>
      <c r="D47" s="5" t="s">
        <v>237</v>
      </c>
      <c r="E47" s="5" t="s">
        <v>238</v>
      </c>
      <c r="F47" s="5" t="s">
        <v>239</v>
      </c>
      <c r="G47" s="5" t="s">
        <v>240</v>
      </c>
      <c r="H47" s="7">
        <v>0.01</v>
      </c>
      <c r="I47" s="7">
        <v>0</v>
      </c>
      <c r="J47" s="5" t="s">
        <v>17</v>
      </c>
    </row>
    <row r="48" ht="36.75" spans="1:10">
      <c r="A48" s="5">
        <f>COUNT($A$3:A47)+1</f>
        <v>45</v>
      </c>
      <c r="B48" s="5" t="s">
        <v>241</v>
      </c>
      <c r="C48" s="5" t="s">
        <v>242</v>
      </c>
      <c r="D48" s="5" t="s">
        <v>243</v>
      </c>
      <c r="E48" s="8" t="str">
        <f>REPLACE([1]Sheet1!$A$98,7,8,"********")</f>
        <v>440923********0819</v>
      </c>
      <c r="F48" s="5" t="s">
        <v>244</v>
      </c>
      <c r="G48" s="5" t="s">
        <v>16</v>
      </c>
      <c r="H48" s="7">
        <v>720</v>
      </c>
      <c r="I48" s="7">
        <v>0</v>
      </c>
      <c r="J48" s="5" t="s">
        <v>17</v>
      </c>
    </row>
    <row r="49" ht="36" spans="1:10">
      <c r="A49" s="5">
        <f>COUNT($A$3:A48)+1</f>
        <v>46</v>
      </c>
      <c r="B49" s="5" t="s">
        <v>245</v>
      </c>
      <c r="C49" s="5" t="s">
        <v>246</v>
      </c>
      <c r="D49" s="5" t="s">
        <v>247</v>
      </c>
      <c r="E49" s="5" t="s">
        <v>248</v>
      </c>
      <c r="F49" s="5" t="s">
        <v>249</v>
      </c>
      <c r="G49" s="5" t="s">
        <v>205</v>
      </c>
      <c r="H49" s="7">
        <v>28777.1</v>
      </c>
      <c r="I49" s="7">
        <v>0</v>
      </c>
      <c r="J49" s="5" t="s">
        <v>17</v>
      </c>
    </row>
    <row r="50" ht="36" spans="1:10">
      <c r="A50" s="5">
        <f>COUNT($A$3:A49)+1</f>
        <v>47</v>
      </c>
      <c r="B50" s="5" t="s">
        <v>250</v>
      </c>
      <c r="C50" s="5" t="s">
        <v>251</v>
      </c>
      <c r="D50" s="5" t="s">
        <v>252</v>
      </c>
      <c r="E50" s="5" t="s">
        <v>253</v>
      </c>
      <c r="F50" s="5" t="s">
        <v>254</v>
      </c>
      <c r="G50" s="5" t="s">
        <v>69</v>
      </c>
      <c r="H50" s="7">
        <v>32994.66</v>
      </c>
      <c r="I50" s="7">
        <v>0</v>
      </c>
      <c r="J50" s="5" t="s">
        <v>17</v>
      </c>
    </row>
    <row r="51" ht="60" spans="1:10">
      <c r="A51" s="5">
        <f>COUNT($A$3:A50)+1</f>
        <v>48</v>
      </c>
      <c r="B51" s="5" t="s">
        <v>255</v>
      </c>
      <c r="C51" s="5" t="s">
        <v>256</v>
      </c>
      <c r="D51" s="5" t="s">
        <v>257</v>
      </c>
      <c r="E51" s="5" t="s">
        <v>258</v>
      </c>
      <c r="F51" s="5" t="s">
        <v>259</v>
      </c>
      <c r="G51" s="5" t="s">
        <v>63</v>
      </c>
      <c r="H51" s="7">
        <v>38584.48</v>
      </c>
      <c r="I51" s="7">
        <v>0</v>
      </c>
      <c r="J51" s="5" t="s">
        <v>17</v>
      </c>
    </row>
    <row r="52" ht="36" spans="1:10">
      <c r="A52" s="5">
        <f>COUNT($A$3:A51)+1</f>
        <v>49</v>
      </c>
      <c r="B52" s="5" t="s">
        <v>260</v>
      </c>
      <c r="C52" s="5" t="s">
        <v>261</v>
      </c>
      <c r="D52" s="5" t="s">
        <v>262</v>
      </c>
      <c r="E52" s="5" t="s">
        <v>263</v>
      </c>
      <c r="F52" s="5" t="s">
        <v>264</v>
      </c>
      <c r="G52" s="5" t="s">
        <v>69</v>
      </c>
      <c r="H52" s="7">
        <v>13638.16</v>
      </c>
      <c r="I52" s="7">
        <v>13638.16</v>
      </c>
      <c r="J52" s="5" t="s">
        <v>17</v>
      </c>
    </row>
    <row r="53" ht="48.75" spans="1:10">
      <c r="A53" s="5">
        <f>COUNT($A$3:A52)+1</f>
        <v>50</v>
      </c>
      <c r="B53" s="5" t="s">
        <v>265</v>
      </c>
      <c r="C53" s="5" t="s">
        <v>266</v>
      </c>
      <c r="D53" s="5" t="s">
        <v>267</v>
      </c>
      <c r="E53" s="8" t="str">
        <f>REPLACE([1]Sheet1!$A$107,7,8,"********")</f>
        <v>420124********1220</v>
      </c>
      <c r="F53" s="5" t="s">
        <v>268</v>
      </c>
      <c r="G53" s="5" t="s">
        <v>16</v>
      </c>
      <c r="H53" s="7">
        <v>25106.7</v>
      </c>
      <c r="I53" s="7">
        <v>0</v>
      </c>
      <c r="J53" s="5" t="s">
        <v>17</v>
      </c>
    </row>
    <row r="54" ht="24" spans="1:10">
      <c r="A54" s="5">
        <f>COUNT($A$3:A53)+1</f>
        <v>51</v>
      </c>
      <c r="B54" s="5" t="s">
        <v>269</v>
      </c>
      <c r="C54" s="5" t="s">
        <v>270</v>
      </c>
      <c r="D54" s="5" t="s">
        <v>271</v>
      </c>
      <c r="E54" s="5" t="s">
        <v>272</v>
      </c>
      <c r="F54" s="5" t="s">
        <v>273</v>
      </c>
      <c r="G54" s="5" t="s">
        <v>51</v>
      </c>
      <c r="H54" s="7">
        <v>19812.16</v>
      </c>
      <c r="I54" s="7">
        <v>9906.08</v>
      </c>
      <c r="J54" s="5" t="s">
        <v>17</v>
      </c>
    </row>
    <row r="55" ht="36" spans="1:10">
      <c r="A55" s="5">
        <f>COUNT($A$3:A54)+1</f>
        <v>52</v>
      </c>
      <c r="B55" s="5" t="s">
        <v>274</v>
      </c>
      <c r="C55" s="5" t="s">
        <v>275</v>
      </c>
      <c r="D55" s="5" t="s">
        <v>276</v>
      </c>
      <c r="E55" s="5" t="s">
        <v>277</v>
      </c>
      <c r="F55" s="5" t="s">
        <v>278</v>
      </c>
      <c r="G55" s="5" t="s">
        <v>140</v>
      </c>
      <c r="H55" s="7">
        <v>56607.75</v>
      </c>
      <c r="I55" s="7">
        <v>6289.75</v>
      </c>
      <c r="J55" s="5" t="s">
        <v>17</v>
      </c>
    </row>
    <row r="56" ht="24" spans="1:10">
      <c r="A56" s="5">
        <f>COUNT($A$3:A55)+1</f>
        <v>53</v>
      </c>
      <c r="B56" s="5" t="s">
        <v>279</v>
      </c>
      <c r="C56" s="5" t="s">
        <v>280</v>
      </c>
      <c r="D56" s="5" t="s">
        <v>281</v>
      </c>
      <c r="E56" s="5" t="s">
        <v>282</v>
      </c>
      <c r="F56" s="5" t="s">
        <v>283</v>
      </c>
      <c r="G56" s="5" t="s">
        <v>51</v>
      </c>
      <c r="H56" s="7">
        <v>664</v>
      </c>
      <c r="I56" s="7">
        <v>0</v>
      </c>
      <c r="J56" s="5" t="s">
        <v>17</v>
      </c>
    </row>
  </sheetData>
  <mergeCells count="1">
    <mergeCell ref="A1:J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卓红颖</dc:creator>
  <cp:lastModifiedBy>卓红颖</cp:lastModifiedBy>
  <dcterms:created xsi:type="dcterms:W3CDTF">2025-04-14T07:39:00Z</dcterms:created>
  <dcterms:modified xsi:type="dcterms:W3CDTF">2025-04-25T08:23:21Z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